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2135"/>
  </bookViews>
  <sheets>
    <sheet name="Лист1" sheetId="1" r:id="rId1"/>
  </sheets>
  <calcPr calcId="125725" refMode="R1C1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G195" s="1"/>
  <c r="F194"/>
  <c r="F195" s="1"/>
  <c r="B185"/>
  <c r="A185"/>
  <c r="L184"/>
  <c r="J184"/>
  <c r="I184"/>
  <c r="H184"/>
  <c r="H195" s="1"/>
  <c r="G184"/>
  <c r="F184"/>
  <c r="B176"/>
  <c r="A176"/>
  <c r="L175"/>
  <c r="J175"/>
  <c r="I175"/>
  <c r="H175"/>
  <c r="G175"/>
  <c r="F175"/>
  <c r="B166"/>
  <c r="A166"/>
  <c r="L165"/>
  <c r="J165"/>
  <c r="I165"/>
  <c r="H165"/>
  <c r="G165"/>
  <c r="F165"/>
  <c r="B157"/>
  <c r="A157"/>
  <c r="L156"/>
  <c r="J156"/>
  <c r="I156"/>
  <c r="H156"/>
  <c r="G156"/>
  <c r="G157" s="1"/>
  <c r="F156"/>
  <c r="B147"/>
  <c r="A147"/>
  <c r="L146"/>
  <c r="J146"/>
  <c r="I146"/>
  <c r="H146"/>
  <c r="G146"/>
  <c r="F146"/>
  <c r="B138"/>
  <c r="A138"/>
  <c r="L137"/>
  <c r="J137"/>
  <c r="I137"/>
  <c r="H137"/>
  <c r="G137"/>
  <c r="F137"/>
  <c r="B128"/>
  <c r="A128"/>
  <c r="L127"/>
  <c r="J127"/>
  <c r="I127"/>
  <c r="H127"/>
  <c r="G127"/>
  <c r="F127"/>
  <c r="B119"/>
  <c r="A119"/>
  <c r="L118"/>
  <c r="J118"/>
  <c r="I118"/>
  <c r="H118"/>
  <c r="G118"/>
  <c r="F118"/>
  <c r="B109"/>
  <c r="A109"/>
  <c r="L108"/>
  <c r="J108"/>
  <c r="I108"/>
  <c r="H108"/>
  <c r="G108"/>
  <c r="F108"/>
  <c r="B100"/>
  <c r="A100"/>
  <c r="L99"/>
  <c r="J99"/>
  <c r="I99"/>
  <c r="H99"/>
  <c r="G99"/>
  <c r="F99"/>
  <c r="B90"/>
  <c r="A90"/>
  <c r="L89"/>
  <c r="J89"/>
  <c r="I89"/>
  <c r="H89"/>
  <c r="G89"/>
  <c r="F89"/>
  <c r="B81"/>
  <c r="A81"/>
  <c r="L80"/>
  <c r="J80"/>
  <c r="I80"/>
  <c r="H80"/>
  <c r="G80"/>
  <c r="F80"/>
  <c r="B71"/>
  <c r="A71"/>
  <c r="L70"/>
  <c r="J70"/>
  <c r="I70"/>
  <c r="H70"/>
  <c r="G70"/>
  <c r="F70"/>
  <c r="B62"/>
  <c r="A62"/>
  <c r="L61"/>
  <c r="J61"/>
  <c r="I61"/>
  <c r="H61"/>
  <c r="G61"/>
  <c r="F61"/>
  <c r="B52"/>
  <c r="A52"/>
  <c r="L51"/>
  <c r="J51"/>
  <c r="I51"/>
  <c r="H51"/>
  <c r="G51"/>
  <c r="G62" s="1"/>
  <c r="F51"/>
  <c r="B43"/>
  <c r="A43"/>
  <c r="L42"/>
  <c r="J42"/>
  <c r="I42"/>
  <c r="H42"/>
  <c r="G42"/>
  <c r="F42"/>
  <c r="B33"/>
  <c r="A33"/>
  <c r="L32"/>
  <c r="J32"/>
  <c r="I32"/>
  <c r="H32"/>
  <c r="G32"/>
  <c r="F32"/>
  <c r="B24"/>
  <c r="A24"/>
  <c r="L23"/>
  <c r="J23"/>
  <c r="I23"/>
  <c r="H23"/>
  <c r="G23"/>
  <c r="F23"/>
  <c r="B14"/>
  <c r="A14"/>
  <c r="L13"/>
  <c r="J13"/>
  <c r="I13"/>
  <c r="H13"/>
  <c r="G13"/>
  <c r="F13"/>
  <c r="L195" l="1"/>
  <c r="G119"/>
  <c r="H81"/>
  <c r="G81"/>
  <c r="G43"/>
  <c r="L24"/>
  <c r="H24"/>
  <c r="L176"/>
  <c r="L138"/>
  <c r="L119"/>
  <c r="L81"/>
  <c r="L62"/>
  <c r="L157"/>
  <c r="L100"/>
  <c r="L43"/>
  <c r="J195"/>
  <c r="I195"/>
  <c r="H176"/>
  <c r="G176"/>
  <c r="F176"/>
  <c r="J176"/>
  <c r="I176"/>
  <c r="H157"/>
  <c r="F157"/>
  <c r="J157"/>
  <c r="I157"/>
  <c r="H138"/>
  <c r="I138"/>
  <c r="F138"/>
  <c r="J138"/>
  <c r="G138"/>
  <c r="H119"/>
  <c r="F119"/>
  <c r="J119"/>
  <c r="I119"/>
  <c r="G100"/>
  <c r="F100"/>
  <c r="J100"/>
  <c r="H100"/>
  <c r="I100"/>
  <c r="J81"/>
  <c r="I81"/>
  <c r="F81"/>
  <c r="F62"/>
  <c r="J62"/>
  <c r="I62"/>
  <c r="H62"/>
  <c r="J43"/>
  <c r="H43"/>
  <c r="F43"/>
  <c r="I43"/>
  <c r="J24"/>
  <c r="I24"/>
  <c r="F24"/>
  <c r="G24"/>
  <c r="G196" l="1"/>
  <c r="L196"/>
  <c r="H196"/>
  <c r="J196"/>
  <c r="F196"/>
  <c r="I196"/>
</calcChain>
</file>

<file path=xl/sharedStrings.xml><?xml version="1.0" encoding="utf-8"?>
<sst xmlns="http://schemas.openxmlformats.org/spreadsheetml/2006/main" count="235" uniqueCount="63">
  <si>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</si>
  <si>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</si>
  <si>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</si>
  <si>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</si>
  <si>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</si>
  <si>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</si>
  <si>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</si>
  <si>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</si>
  <si>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</si>
  <si>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</si>
  <si>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</si>
  <si>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</si>
  <si>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</si>
  <si>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</si>
  <si>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</si>
  <si>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</si>
  <si>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</si>
  <si>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</si>
  <si>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</si>
  <si>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</si>
  <si>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</si>
  <si>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</si>
  <si>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</si>
  <si>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</si>
  <si>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</si>
  <si>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</si>
  <si>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</si>
  <si>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</si>
  <si>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</si>
  <si>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</si>
  <si>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</si>
  <si>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</si>
  <si>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</si>
  <si>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</si>
  <si>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</si>
  <si>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</si>
  <si>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</si>
  <si>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</si>
  <si>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</si>
  <si>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Лесоперевалочная СОШ-1</t>
  </si>
  <si>
    <t xml:space="preserve">Директор </t>
  </si>
  <si>
    <t>Сунчугашева А.М.</t>
  </si>
  <si>
    <t>Каша "Дружба"</t>
  </si>
  <si>
    <t>Масло сливочное (порциями)</t>
  </si>
  <si>
    <t>Чай с сахаром</t>
  </si>
  <si>
    <t>Хлеб</t>
  </si>
  <si>
    <t>Яблоко</t>
  </si>
  <si>
    <t>Макароны отварные</t>
  </si>
  <si>
    <t>Соус сметанный с луком</t>
  </si>
  <si>
    <t>Картофель отварной в молоке</t>
  </si>
  <si>
    <t>Какао с молоком</t>
  </si>
  <si>
    <t>Курица запеченная</t>
  </si>
  <si>
    <t>Омлет с зеленым горошком</t>
  </si>
  <si>
    <t>Пудинг из творога с яблоками</t>
  </si>
  <si>
    <t>Повидло</t>
  </si>
  <si>
    <t>Каша вязкая молочная из пшенной крупы</t>
  </si>
  <si>
    <t>Тефтели мясные</t>
  </si>
  <si>
    <t>Каша жидкая молочная манная</t>
  </si>
  <si>
    <t>Сыр твердых сортов в нарезке</t>
  </si>
  <si>
    <t>Чай  с сахаром</t>
  </si>
  <si>
    <t>Чоко-пай</t>
  </si>
  <si>
    <t>Соус  сметанный с луком</t>
  </si>
  <si>
    <t>Гуляш из курицы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</si>
</sst>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2" borderId="2" xfId="0" applyFont="1" applyFill="1" applyBorder="1" applyAlignment="1" applyProtection="1">
      <alignment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174" activePane="bottomRight" state="frozen"/>
      <selection pane="topRight" activeCell="E1" sqref="E1"/>
      <selection pane="bottomLeft" activeCell="A6" sqref="A6"/>
      <selection pane="bottomRight" activeCell="L182" sqref="L182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5" t="s">
        <v>39</v>
      </c>
      <c r="D1" s="56"/>
      <c r="E1" s="56"/>
      <c r="F1" s="12" t="s">
        <v>16</v>
      </c>
      <c r="G1" s="2" t="s">
        <v>17</v>
      </c>
      <c r="H1" s="57" t="s">
        <v>40</v>
      </c>
      <c r="I1" s="57"/>
      <c r="J1" s="57"/>
      <c r="K1" s="57"/>
    </row>
    <row r="2" spans="1:12" ht="18">
      <c r="A2" s="35" t="s">
        <v>6</v>
      </c>
      <c r="C2" s="2"/>
      <c r="G2" s="2" t="s">
        <v>18</v>
      </c>
      <c r="H2" s="57" t="s">
        <v>41</v>
      </c>
      <c r="I2" s="57"/>
      <c r="J2" s="57"/>
      <c r="K2" s="57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29</v>
      </c>
      <c r="I3" s="48">
        <v>8</v>
      </c>
      <c r="J3" s="49">
        <v>2025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3.7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 t="s">
        <v>42</v>
      </c>
      <c r="F6" s="40">
        <v>200</v>
      </c>
      <c r="G6" s="40">
        <v>5.53</v>
      </c>
      <c r="H6" s="40">
        <v>10.16</v>
      </c>
      <c r="I6" s="40">
        <v>39.51</v>
      </c>
      <c r="J6" s="40">
        <v>272.73</v>
      </c>
      <c r="K6" s="41">
        <v>175</v>
      </c>
      <c r="L6" s="40">
        <v>31.3</v>
      </c>
    </row>
    <row r="7" spans="1:12" ht="15">
      <c r="A7" s="23"/>
      <c r="B7" s="15"/>
      <c r="C7" s="11"/>
      <c r="D7" s="6"/>
      <c r="E7" s="42" t="s">
        <v>43</v>
      </c>
      <c r="F7" s="43">
        <v>10</v>
      </c>
      <c r="G7" s="43">
        <v>0.08</v>
      </c>
      <c r="H7" s="43">
        <v>7.25</v>
      </c>
      <c r="I7" s="43">
        <v>0.13</v>
      </c>
      <c r="J7" s="43">
        <v>66</v>
      </c>
      <c r="K7" s="44">
        <v>14</v>
      </c>
      <c r="L7" s="43">
        <v>12.5</v>
      </c>
    </row>
    <row r="8" spans="1:12" ht="15">
      <c r="A8" s="23"/>
      <c r="B8" s="15"/>
      <c r="C8" s="11"/>
      <c r="D8" s="7" t="s">
        <v>22</v>
      </c>
      <c r="E8" s="42" t="s">
        <v>44</v>
      </c>
      <c r="F8" s="43">
        <v>200</v>
      </c>
      <c r="G8" s="43">
        <v>0.53</v>
      </c>
      <c r="H8" s="43">
        <v>0</v>
      </c>
      <c r="I8" s="43">
        <v>9.4700000000000006</v>
      </c>
      <c r="J8" s="43">
        <v>40</v>
      </c>
      <c r="K8" s="44">
        <v>376</v>
      </c>
      <c r="L8" s="43">
        <v>2.1</v>
      </c>
    </row>
    <row r="9" spans="1:12" ht="15">
      <c r="A9" s="23"/>
      <c r="B9" s="15"/>
      <c r="C9" s="11"/>
      <c r="D9" s="7" t="s">
        <v>23</v>
      </c>
      <c r="E9" s="42" t="s">
        <v>45</v>
      </c>
      <c r="F9" s="43">
        <v>50</v>
      </c>
      <c r="G9" s="43">
        <v>3.95</v>
      </c>
      <c r="H9" s="43">
        <v>0.5</v>
      </c>
      <c r="I9" s="43">
        <v>24.15</v>
      </c>
      <c r="J9" s="43">
        <v>57.9</v>
      </c>
      <c r="K9" s="44"/>
      <c r="L9" s="43">
        <v>3.5</v>
      </c>
    </row>
    <row r="10" spans="1:12" ht="15">
      <c r="A10" s="23"/>
      <c r="B10" s="15"/>
      <c r="C10" s="11"/>
      <c r="D10" s="7" t="s">
        <v>24</v>
      </c>
      <c r="E10" s="42" t="s">
        <v>46</v>
      </c>
      <c r="F10" s="43">
        <v>150</v>
      </c>
      <c r="G10" s="43">
        <v>0.6</v>
      </c>
      <c r="H10" s="43">
        <v>0.6</v>
      </c>
      <c r="I10" s="43">
        <v>14.7</v>
      </c>
      <c r="J10" s="43">
        <v>66.599999999999994</v>
      </c>
      <c r="K10" s="44">
        <v>338</v>
      </c>
      <c r="L10" s="43">
        <v>27.3</v>
      </c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610</v>
      </c>
      <c r="G13" s="19">
        <f t="shared" ref="G13:J13" si="0">SUM(G6:G12)</f>
        <v>10.69</v>
      </c>
      <c r="H13" s="19">
        <f t="shared" si="0"/>
        <v>18.510000000000002</v>
      </c>
      <c r="I13" s="19">
        <f t="shared" si="0"/>
        <v>87.96</v>
      </c>
      <c r="J13" s="19">
        <f t="shared" si="0"/>
        <v>503.23</v>
      </c>
      <c r="K13" s="25"/>
      <c r="L13" s="19">
        <f t="shared" ref="L13" si="1">SUM(L6:L12)</f>
        <v>76.7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>
      <c r="A24" s="29">
        <f>A6</f>
        <v>1</v>
      </c>
      <c r="B24" s="30">
        <f>B6</f>
        <v>1</v>
      </c>
      <c r="C24" s="52" t="s">
        <v>4</v>
      </c>
      <c r="D24" s="53"/>
      <c r="E24" s="31"/>
      <c r="F24" s="32">
        <f>F13+F23</f>
        <v>610</v>
      </c>
      <c r="G24" s="32">
        <f t="shared" ref="G24:J24" si="4">G13+G23</f>
        <v>10.69</v>
      </c>
      <c r="H24" s="32">
        <f t="shared" si="4"/>
        <v>18.510000000000002</v>
      </c>
      <c r="I24" s="32">
        <f t="shared" si="4"/>
        <v>87.96</v>
      </c>
      <c r="J24" s="32">
        <f t="shared" si="4"/>
        <v>503.23</v>
      </c>
      <c r="K24" s="32"/>
      <c r="L24" s="32">
        <f t="shared" ref="L24" si="5">L13+L23</f>
        <v>76.7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 t="s">
        <v>47</v>
      </c>
      <c r="F25" s="40">
        <v>150</v>
      </c>
      <c r="G25" s="40">
        <v>5.0999999999999996</v>
      </c>
      <c r="H25" s="40">
        <v>7.5</v>
      </c>
      <c r="I25" s="40">
        <v>28.5</v>
      </c>
      <c r="J25" s="40">
        <v>201.9</v>
      </c>
      <c r="K25" s="41">
        <v>309</v>
      </c>
      <c r="L25" s="40">
        <v>9.4</v>
      </c>
    </row>
    <row r="26" spans="1:12" ht="15">
      <c r="A26" s="14"/>
      <c r="B26" s="15"/>
      <c r="C26" s="11"/>
      <c r="D26" s="6"/>
      <c r="E26" s="42" t="s">
        <v>51</v>
      </c>
      <c r="F26" s="43">
        <v>100</v>
      </c>
      <c r="G26" s="43">
        <v>21.67</v>
      </c>
      <c r="H26" s="43">
        <v>13.33</v>
      </c>
      <c r="I26" s="43">
        <v>0</v>
      </c>
      <c r="J26" s="43">
        <v>206.67</v>
      </c>
      <c r="K26" s="44">
        <v>288</v>
      </c>
      <c r="L26" s="43">
        <v>54.8</v>
      </c>
    </row>
    <row r="27" spans="1:12" ht="15">
      <c r="A27" s="14"/>
      <c r="B27" s="15"/>
      <c r="C27" s="11"/>
      <c r="D27" s="7" t="s">
        <v>22</v>
      </c>
      <c r="E27" s="42" t="s">
        <v>59</v>
      </c>
      <c r="F27" s="43">
        <v>200</v>
      </c>
      <c r="G27" s="43">
        <v>0.53</v>
      </c>
      <c r="H27" s="43">
        <v>0</v>
      </c>
      <c r="I27" s="43">
        <v>9.4700000000000006</v>
      </c>
      <c r="J27" s="43">
        <v>40</v>
      </c>
      <c r="K27" s="44">
        <v>376</v>
      </c>
      <c r="L27" s="43">
        <v>2.1</v>
      </c>
    </row>
    <row r="28" spans="1:12" ht="15">
      <c r="A28" s="14"/>
      <c r="B28" s="15"/>
      <c r="C28" s="11"/>
      <c r="D28" s="7" t="s">
        <v>23</v>
      </c>
      <c r="E28" s="42" t="s">
        <v>45</v>
      </c>
      <c r="F28" s="43">
        <v>50</v>
      </c>
      <c r="G28" s="43">
        <v>3.95</v>
      </c>
      <c r="H28" s="43">
        <v>0.5</v>
      </c>
      <c r="I28" s="43">
        <v>24.15</v>
      </c>
      <c r="J28" s="43">
        <v>57.9</v>
      </c>
      <c r="K28" s="44"/>
      <c r="L28" s="43">
        <v>3.5</v>
      </c>
    </row>
    <row r="29" spans="1:12" ht="1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/>
      <c r="E30" s="51" t="s">
        <v>60</v>
      </c>
      <c r="F30" s="43">
        <v>30</v>
      </c>
      <c r="G30" s="43">
        <v>1.08</v>
      </c>
      <c r="H30" s="43">
        <v>4.83</v>
      </c>
      <c r="I30" s="43">
        <v>21.27</v>
      </c>
      <c r="J30" s="43">
        <v>129</v>
      </c>
      <c r="K30" s="44"/>
      <c r="L30" s="43">
        <v>16.399999999999999</v>
      </c>
    </row>
    <row r="31" spans="1:12" ht="15">
      <c r="A31" s="14"/>
      <c r="B31" s="15"/>
      <c r="C31" s="11"/>
      <c r="D31" s="6"/>
      <c r="E31" s="51" t="s">
        <v>61</v>
      </c>
      <c r="F31" s="43">
        <v>50</v>
      </c>
      <c r="G31" s="43">
        <v>0.81</v>
      </c>
      <c r="H31" s="43">
        <v>2.93</v>
      </c>
      <c r="I31" s="43">
        <v>3.52</v>
      </c>
      <c r="J31" s="43">
        <v>43.75</v>
      </c>
      <c r="K31" s="44">
        <v>332</v>
      </c>
      <c r="L31" s="43">
        <v>5.3</v>
      </c>
    </row>
    <row r="32" spans="1:12" ht="15">
      <c r="A32" s="16"/>
      <c r="B32" s="17"/>
      <c r="C32" s="8"/>
      <c r="D32" s="18" t="s">
        <v>33</v>
      </c>
      <c r="E32" s="9"/>
      <c r="F32" s="19">
        <f>SUM(F25:F31)</f>
        <v>580</v>
      </c>
      <c r="G32" s="19">
        <f t="shared" ref="G32" si="6">SUM(G25:G31)</f>
        <v>33.140000000000008</v>
      </c>
      <c r="H32" s="19">
        <f t="shared" ref="H32" si="7">SUM(H25:H31)</f>
        <v>29.089999999999996</v>
      </c>
      <c r="I32" s="19">
        <f t="shared" ref="I32" si="8">SUM(I25:I31)</f>
        <v>86.91</v>
      </c>
      <c r="J32" s="19">
        <f t="shared" ref="J32:L32" si="9">SUM(J25:J31)</f>
        <v>679.22</v>
      </c>
      <c r="K32" s="25"/>
      <c r="L32" s="19">
        <f t="shared" si="9"/>
        <v>91.499999999999986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>
      <c r="A43" s="33">
        <f>A25</f>
        <v>1</v>
      </c>
      <c r="B43" s="33">
        <f>B25</f>
        <v>2</v>
      </c>
      <c r="C43" s="52" t="s">
        <v>4</v>
      </c>
      <c r="D43" s="53"/>
      <c r="E43" s="31"/>
      <c r="F43" s="32">
        <f>F32+F42</f>
        <v>580</v>
      </c>
      <c r="G43" s="32">
        <f t="shared" ref="G43" si="14">G32+G42</f>
        <v>33.140000000000008</v>
      </c>
      <c r="H43" s="32">
        <f t="shared" ref="H43" si="15">H32+H42</f>
        <v>29.089999999999996</v>
      </c>
      <c r="I43" s="32">
        <f t="shared" ref="I43" si="16">I32+I42</f>
        <v>86.91</v>
      </c>
      <c r="J43" s="32">
        <f t="shared" ref="J43:L43" si="17">J32+J42</f>
        <v>679.22</v>
      </c>
      <c r="K43" s="32"/>
      <c r="L43" s="32">
        <f t="shared" si="17"/>
        <v>91.499999999999986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42" t="s">
        <v>52</v>
      </c>
      <c r="F44" s="43">
        <v>150</v>
      </c>
      <c r="G44" s="43">
        <v>13.94</v>
      </c>
      <c r="H44" s="43">
        <v>24.83</v>
      </c>
      <c r="I44" s="43">
        <v>2.64</v>
      </c>
      <c r="J44" s="43">
        <v>289.64999999999998</v>
      </c>
      <c r="K44" s="44">
        <v>210</v>
      </c>
      <c r="L44" s="40">
        <v>33</v>
      </c>
    </row>
    <row r="45" spans="1:12" ht="15">
      <c r="A45" s="23"/>
      <c r="B45" s="15"/>
      <c r="C45" s="11"/>
      <c r="D45" s="6"/>
      <c r="E45" s="42" t="s">
        <v>43</v>
      </c>
      <c r="F45" s="43">
        <v>10</v>
      </c>
      <c r="G45" s="43">
        <v>0.08</v>
      </c>
      <c r="H45" s="43">
        <v>7.25</v>
      </c>
      <c r="I45" s="43">
        <v>0.13</v>
      </c>
      <c r="J45" s="43">
        <v>66</v>
      </c>
      <c r="K45" s="44">
        <v>14</v>
      </c>
      <c r="L45" s="43">
        <v>12.5</v>
      </c>
    </row>
    <row r="46" spans="1:12" ht="15">
      <c r="A46" s="23"/>
      <c r="B46" s="15"/>
      <c r="C46" s="11"/>
      <c r="D46" s="7" t="s">
        <v>22</v>
      </c>
      <c r="E46" s="42" t="s">
        <v>44</v>
      </c>
      <c r="F46" s="43">
        <v>200</v>
      </c>
      <c r="G46" s="43">
        <v>0.53</v>
      </c>
      <c r="H46" s="43">
        <v>0</v>
      </c>
      <c r="I46" s="43">
        <v>9.4700000000000006</v>
      </c>
      <c r="J46" s="43">
        <v>40</v>
      </c>
      <c r="K46" s="44">
        <v>376</v>
      </c>
      <c r="L46" s="43">
        <v>2.1</v>
      </c>
    </row>
    <row r="47" spans="1:12" ht="15">
      <c r="A47" s="23"/>
      <c r="B47" s="15"/>
      <c r="C47" s="11"/>
      <c r="D47" s="7" t="s">
        <v>23</v>
      </c>
      <c r="E47" s="42" t="s">
        <v>45</v>
      </c>
      <c r="F47" s="43">
        <v>50</v>
      </c>
      <c r="G47" s="43">
        <v>3.95</v>
      </c>
      <c r="H47" s="43">
        <v>0.5</v>
      </c>
      <c r="I47" s="43">
        <v>24.15</v>
      </c>
      <c r="J47" s="43">
        <v>57.9</v>
      </c>
      <c r="K47" s="44"/>
      <c r="L47" s="43">
        <v>3.5</v>
      </c>
    </row>
    <row r="48" spans="1:12" ht="15">
      <c r="A48" s="23"/>
      <c r="B48" s="15"/>
      <c r="C48" s="11"/>
      <c r="D48" s="7" t="s">
        <v>24</v>
      </c>
      <c r="E48" s="42" t="s">
        <v>46</v>
      </c>
      <c r="F48" s="43">
        <v>150</v>
      </c>
      <c r="G48" s="43">
        <v>0.6</v>
      </c>
      <c r="H48" s="43">
        <v>0.6</v>
      </c>
      <c r="I48" s="43">
        <v>14.7</v>
      </c>
      <c r="J48" s="43">
        <v>66.599999999999994</v>
      </c>
      <c r="K48" s="44"/>
      <c r="L48" s="43">
        <v>27.3</v>
      </c>
    </row>
    <row r="49" spans="1:12" ht="1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560</v>
      </c>
      <c r="G51" s="19">
        <f t="shared" ref="G51" si="18">SUM(G44:G50)</f>
        <v>19.100000000000001</v>
      </c>
      <c r="H51" s="19">
        <f t="shared" ref="H51" si="19">SUM(H44:H50)</f>
        <v>33.18</v>
      </c>
      <c r="I51" s="19">
        <f t="shared" ref="I51" si="20">SUM(I44:I50)</f>
        <v>51.09</v>
      </c>
      <c r="J51" s="19">
        <f t="shared" ref="J51:L51" si="21">SUM(J44:J50)</f>
        <v>520.15</v>
      </c>
      <c r="K51" s="25"/>
      <c r="L51" s="19">
        <f t="shared" si="21"/>
        <v>78.400000000000006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>
      <c r="A62" s="29">
        <f>A44</f>
        <v>1</v>
      </c>
      <c r="B62" s="30">
        <f>B44</f>
        <v>3</v>
      </c>
      <c r="C62" s="52" t="s">
        <v>4</v>
      </c>
      <c r="D62" s="53"/>
      <c r="E62" s="31"/>
      <c r="F62" s="32">
        <f>F51+F61</f>
        <v>560</v>
      </c>
      <c r="G62" s="32">
        <f t="shared" ref="G62" si="26">G51+G61</f>
        <v>19.100000000000001</v>
      </c>
      <c r="H62" s="32">
        <f t="shared" ref="H62" si="27">H51+H61</f>
        <v>33.18</v>
      </c>
      <c r="I62" s="32">
        <f t="shared" ref="I62" si="28">I51+I61</f>
        <v>51.09</v>
      </c>
      <c r="J62" s="32">
        <f t="shared" ref="J62:L62" si="29">J51+J61</f>
        <v>520.15</v>
      </c>
      <c r="K62" s="32"/>
      <c r="L62" s="32">
        <f t="shared" si="29"/>
        <v>78.400000000000006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51" t="s">
        <v>49</v>
      </c>
      <c r="F63" s="43">
        <v>150</v>
      </c>
      <c r="G63" s="43">
        <v>3.27</v>
      </c>
      <c r="H63" s="43">
        <v>5.77</v>
      </c>
      <c r="I63" s="43">
        <v>16</v>
      </c>
      <c r="J63" s="43">
        <v>135</v>
      </c>
      <c r="K63" s="44">
        <v>127</v>
      </c>
      <c r="L63" s="40">
        <v>16.600000000000001</v>
      </c>
    </row>
    <row r="64" spans="1:12" ht="15">
      <c r="A64" s="23"/>
      <c r="B64" s="15"/>
      <c r="C64" s="11"/>
      <c r="D64" s="6"/>
      <c r="E64" s="51" t="s">
        <v>62</v>
      </c>
      <c r="F64" s="43">
        <v>100</v>
      </c>
      <c r="G64" s="43">
        <v>13.36</v>
      </c>
      <c r="H64" s="43">
        <v>14.08</v>
      </c>
      <c r="I64" s="43">
        <v>3.27</v>
      </c>
      <c r="J64" s="43">
        <v>164</v>
      </c>
      <c r="K64" s="44">
        <v>246</v>
      </c>
      <c r="L64" s="43">
        <v>27.1</v>
      </c>
    </row>
    <row r="65" spans="1:12" ht="15">
      <c r="A65" s="23"/>
      <c r="B65" s="15"/>
      <c r="C65" s="11"/>
      <c r="D65" s="7" t="s">
        <v>22</v>
      </c>
      <c r="E65" s="51" t="s">
        <v>50</v>
      </c>
      <c r="F65" s="43">
        <v>200</v>
      </c>
      <c r="G65" s="43">
        <v>3.78</v>
      </c>
      <c r="H65" s="43">
        <v>0.67</v>
      </c>
      <c r="I65" s="43">
        <v>26</v>
      </c>
      <c r="J65" s="43">
        <v>151.4</v>
      </c>
      <c r="K65" s="44">
        <v>382</v>
      </c>
      <c r="L65" s="43">
        <v>12.5</v>
      </c>
    </row>
    <row r="66" spans="1:12" ht="15">
      <c r="A66" s="23"/>
      <c r="B66" s="15"/>
      <c r="C66" s="11"/>
      <c r="D66" s="7" t="s">
        <v>23</v>
      </c>
      <c r="E66" s="42" t="s">
        <v>45</v>
      </c>
      <c r="F66" s="43">
        <v>50</v>
      </c>
      <c r="G66" s="43">
        <v>3.95</v>
      </c>
      <c r="H66" s="43">
        <v>0.5</v>
      </c>
      <c r="I66" s="43">
        <v>24.15</v>
      </c>
      <c r="J66" s="43">
        <v>57.9</v>
      </c>
      <c r="K66" s="44"/>
      <c r="L66" s="43">
        <v>3.5</v>
      </c>
    </row>
    <row r="67" spans="1:12" ht="1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24.36</v>
      </c>
      <c r="H70" s="19">
        <f t="shared" ref="H70" si="31">SUM(H63:H69)</f>
        <v>21.020000000000003</v>
      </c>
      <c r="I70" s="19">
        <f t="shared" ref="I70" si="32">SUM(I63:I69)</f>
        <v>69.419999999999987</v>
      </c>
      <c r="J70" s="19">
        <f t="shared" ref="J70:L70" si="33">SUM(J63:J69)</f>
        <v>508.29999999999995</v>
      </c>
      <c r="K70" s="25"/>
      <c r="L70" s="19">
        <f t="shared" si="33"/>
        <v>59.7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>
      <c r="A81" s="29">
        <f>A63</f>
        <v>1</v>
      </c>
      <c r="B81" s="30">
        <f>B63</f>
        <v>4</v>
      </c>
      <c r="C81" s="52" t="s">
        <v>4</v>
      </c>
      <c r="D81" s="53"/>
      <c r="E81" s="31"/>
      <c r="F81" s="32">
        <f>F70+F80</f>
        <v>500</v>
      </c>
      <c r="G81" s="32">
        <f t="shared" ref="G81" si="38">G70+G80</f>
        <v>24.36</v>
      </c>
      <c r="H81" s="32">
        <f t="shared" ref="H81" si="39">H70+H80</f>
        <v>21.020000000000003</v>
      </c>
      <c r="I81" s="32">
        <f t="shared" ref="I81" si="40">I70+I80</f>
        <v>69.419999999999987</v>
      </c>
      <c r="J81" s="32">
        <f t="shared" ref="J81:L81" si="41">J70+J80</f>
        <v>508.29999999999995</v>
      </c>
      <c r="K81" s="32"/>
      <c r="L81" s="32">
        <f t="shared" si="41"/>
        <v>59.7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 t="s">
        <v>53</v>
      </c>
      <c r="F82" s="40">
        <v>200</v>
      </c>
      <c r="G82" s="40">
        <v>19.12</v>
      </c>
      <c r="H82" s="40">
        <v>13.55</v>
      </c>
      <c r="I82" s="40">
        <v>43.05</v>
      </c>
      <c r="J82" s="40">
        <v>370</v>
      </c>
      <c r="K82" s="41">
        <v>222</v>
      </c>
      <c r="L82" s="40">
        <v>64</v>
      </c>
    </row>
    <row r="83" spans="1:12" ht="15">
      <c r="A83" s="23"/>
      <c r="B83" s="15"/>
      <c r="C83" s="11"/>
      <c r="D83" s="6"/>
      <c r="E83" s="42" t="s">
        <v>54</v>
      </c>
      <c r="F83" s="43">
        <v>15</v>
      </c>
      <c r="G83" s="43">
        <v>0</v>
      </c>
      <c r="H83" s="43">
        <v>0</v>
      </c>
      <c r="I83" s="43">
        <v>50</v>
      </c>
      <c r="J83" s="43">
        <v>30</v>
      </c>
      <c r="K83" s="44"/>
      <c r="L83" s="43">
        <v>2.2000000000000002</v>
      </c>
    </row>
    <row r="84" spans="1:12" ht="15">
      <c r="A84" s="23"/>
      <c r="B84" s="15"/>
      <c r="C84" s="11"/>
      <c r="D84" s="7" t="s">
        <v>22</v>
      </c>
      <c r="E84" s="42" t="s">
        <v>44</v>
      </c>
      <c r="F84" s="43">
        <v>200</v>
      </c>
      <c r="G84" s="43">
        <v>0.53</v>
      </c>
      <c r="H84" s="43">
        <v>0</v>
      </c>
      <c r="I84" s="43">
        <v>9.4700000000000006</v>
      </c>
      <c r="J84" s="43">
        <v>40</v>
      </c>
      <c r="K84" s="44">
        <v>376</v>
      </c>
      <c r="L84" s="43">
        <v>2.1</v>
      </c>
    </row>
    <row r="85" spans="1:12" ht="1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>
      <c r="A86" s="23"/>
      <c r="B86" s="15"/>
      <c r="C86" s="11"/>
      <c r="D86" s="7" t="s">
        <v>24</v>
      </c>
      <c r="E86" s="42" t="s">
        <v>46</v>
      </c>
      <c r="F86" s="43">
        <v>150</v>
      </c>
      <c r="G86" s="43">
        <v>0.6</v>
      </c>
      <c r="H86" s="43">
        <v>0.6</v>
      </c>
      <c r="I86" s="43">
        <v>14.7</v>
      </c>
      <c r="J86" s="43">
        <v>66.599999999999994</v>
      </c>
      <c r="K86" s="44"/>
      <c r="L86" s="43">
        <v>27.3</v>
      </c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565</v>
      </c>
      <c r="G89" s="19">
        <f t="shared" ref="G89" si="42">SUM(G82:G88)</f>
        <v>20.250000000000004</v>
      </c>
      <c r="H89" s="19">
        <f t="shared" ref="H89" si="43">SUM(H82:H88)</f>
        <v>14.15</v>
      </c>
      <c r="I89" s="19">
        <f t="shared" ref="I89" si="44">SUM(I82:I88)</f>
        <v>117.22</v>
      </c>
      <c r="J89" s="19">
        <f t="shared" ref="J89:L89" si="45">SUM(J82:J88)</f>
        <v>506.6</v>
      </c>
      <c r="K89" s="25"/>
      <c r="L89" s="19">
        <f t="shared" si="45"/>
        <v>95.6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>
      <c r="A100" s="29">
        <f>A82</f>
        <v>1</v>
      </c>
      <c r="B100" s="30">
        <f>B82</f>
        <v>5</v>
      </c>
      <c r="C100" s="52" t="s">
        <v>4</v>
      </c>
      <c r="D100" s="53"/>
      <c r="E100" s="31"/>
      <c r="F100" s="32">
        <f>F89+F99</f>
        <v>565</v>
      </c>
      <c r="G100" s="32">
        <f t="shared" ref="G100" si="50">G89+G99</f>
        <v>20.250000000000004</v>
      </c>
      <c r="H100" s="32">
        <f t="shared" ref="H100" si="51">H89+H99</f>
        <v>14.15</v>
      </c>
      <c r="I100" s="32">
        <f t="shared" ref="I100" si="52">I89+I99</f>
        <v>117.22</v>
      </c>
      <c r="J100" s="32">
        <f t="shared" ref="J100:L100" si="53">J89+J99</f>
        <v>506.6</v>
      </c>
      <c r="K100" s="32"/>
      <c r="L100" s="32">
        <f t="shared" si="53"/>
        <v>95.6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 t="s">
        <v>55</v>
      </c>
      <c r="F101" s="40">
        <v>200</v>
      </c>
      <c r="G101" s="40">
        <v>7.85</v>
      </c>
      <c r="H101" s="40">
        <v>10.050000000000001</v>
      </c>
      <c r="I101" s="40">
        <v>49.36</v>
      </c>
      <c r="J101" s="40">
        <v>320</v>
      </c>
      <c r="K101" s="41">
        <v>173</v>
      </c>
      <c r="L101" s="40">
        <v>30.3</v>
      </c>
    </row>
    <row r="102" spans="1:12" ht="15">
      <c r="A102" s="23"/>
      <c r="B102" s="15"/>
      <c r="C102" s="11"/>
      <c r="D102" s="6"/>
      <c r="E102" s="42" t="s">
        <v>43</v>
      </c>
      <c r="F102" s="43">
        <v>10</v>
      </c>
      <c r="G102" s="43">
        <v>0.08</v>
      </c>
      <c r="H102" s="43">
        <v>7.25</v>
      </c>
      <c r="I102" s="43">
        <v>0.13</v>
      </c>
      <c r="J102" s="43">
        <v>66</v>
      </c>
      <c r="K102" s="44">
        <v>14</v>
      </c>
      <c r="L102" s="43">
        <v>12.5</v>
      </c>
    </row>
    <row r="103" spans="1:12" ht="15">
      <c r="A103" s="23"/>
      <c r="B103" s="15"/>
      <c r="C103" s="11"/>
      <c r="D103" s="7" t="s">
        <v>22</v>
      </c>
      <c r="E103" s="42" t="s">
        <v>44</v>
      </c>
      <c r="F103" s="43">
        <v>200</v>
      </c>
      <c r="G103" s="43">
        <v>0.53</v>
      </c>
      <c r="H103" s="43">
        <v>0</v>
      </c>
      <c r="I103" s="43">
        <v>9.4700000000000006</v>
      </c>
      <c r="J103" s="43">
        <v>40</v>
      </c>
      <c r="K103" s="44">
        <v>376</v>
      </c>
      <c r="L103" s="43">
        <v>2.1</v>
      </c>
    </row>
    <row r="104" spans="1:12" ht="15">
      <c r="A104" s="23"/>
      <c r="B104" s="15"/>
      <c r="C104" s="11"/>
      <c r="D104" s="7" t="s">
        <v>23</v>
      </c>
      <c r="E104" s="42" t="s">
        <v>45</v>
      </c>
      <c r="F104" s="43">
        <v>50</v>
      </c>
      <c r="G104" s="43">
        <v>3.95</v>
      </c>
      <c r="H104" s="43">
        <v>0.5</v>
      </c>
      <c r="I104" s="43">
        <v>24.15</v>
      </c>
      <c r="J104" s="43">
        <v>57.9</v>
      </c>
      <c r="K104" s="44"/>
      <c r="L104" s="43">
        <v>3.5</v>
      </c>
    </row>
    <row r="105" spans="1:12" ht="15">
      <c r="A105" s="23"/>
      <c r="B105" s="15"/>
      <c r="C105" s="11"/>
      <c r="D105" s="7" t="s">
        <v>24</v>
      </c>
      <c r="E105" s="42" t="s">
        <v>46</v>
      </c>
      <c r="F105" s="43">
        <v>150</v>
      </c>
      <c r="G105" s="43">
        <v>0.6</v>
      </c>
      <c r="H105" s="43">
        <v>0.6</v>
      </c>
      <c r="I105" s="43">
        <v>14.7</v>
      </c>
      <c r="J105" s="43">
        <v>66.599999999999994</v>
      </c>
      <c r="K105" s="44"/>
      <c r="L105" s="43">
        <v>27.3</v>
      </c>
    </row>
    <row r="106" spans="1:12" ht="1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610</v>
      </c>
      <c r="G108" s="19">
        <f t="shared" ref="G108:J108" si="54">SUM(G101:G107)</f>
        <v>13.01</v>
      </c>
      <c r="H108" s="19">
        <f t="shared" si="54"/>
        <v>18.400000000000002</v>
      </c>
      <c r="I108" s="19">
        <f t="shared" si="54"/>
        <v>97.81</v>
      </c>
      <c r="J108" s="19">
        <f t="shared" si="54"/>
        <v>550.5</v>
      </c>
      <c r="K108" s="25"/>
      <c r="L108" s="19">
        <f t="shared" ref="L108" si="55">SUM(L101:L107)</f>
        <v>75.7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>
      <c r="A119" s="29">
        <f>A101</f>
        <v>2</v>
      </c>
      <c r="B119" s="30">
        <f>B101</f>
        <v>1</v>
      </c>
      <c r="C119" s="52" t="s">
        <v>4</v>
      </c>
      <c r="D119" s="53"/>
      <c r="E119" s="31"/>
      <c r="F119" s="32">
        <f>F108+F118</f>
        <v>610</v>
      </c>
      <c r="G119" s="32">
        <f t="shared" ref="G119" si="58">G108+G118</f>
        <v>13.01</v>
      </c>
      <c r="H119" s="32">
        <f t="shared" ref="H119" si="59">H108+H118</f>
        <v>18.400000000000002</v>
      </c>
      <c r="I119" s="32">
        <f t="shared" ref="I119" si="60">I108+I118</f>
        <v>97.81</v>
      </c>
      <c r="J119" s="32">
        <f t="shared" ref="J119:L119" si="61">J108+J118</f>
        <v>550.5</v>
      </c>
      <c r="K119" s="32"/>
      <c r="L119" s="32">
        <f t="shared" si="61"/>
        <v>75.7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42" t="s">
        <v>47</v>
      </c>
      <c r="F120" s="43">
        <v>150</v>
      </c>
      <c r="G120" s="43">
        <v>5.0999999999999996</v>
      </c>
      <c r="H120" s="43">
        <v>7.5</v>
      </c>
      <c r="I120" s="43">
        <v>28.5</v>
      </c>
      <c r="J120" s="43">
        <v>201.9</v>
      </c>
      <c r="K120" s="44">
        <v>309</v>
      </c>
      <c r="L120" s="40">
        <v>9.4</v>
      </c>
    </row>
    <row r="121" spans="1:12" ht="15">
      <c r="A121" s="14"/>
      <c r="B121" s="15"/>
      <c r="C121" s="11"/>
      <c r="D121" s="6"/>
      <c r="E121" s="42" t="s">
        <v>56</v>
      </c>
      <c r="F121" s="43">
        <v>120</v>
      </c>
      <c r="G121" s="43">
        <v>15.84</v>
      </c>
      <c r="H121" s="43">
        <v>16.8</v>
      </c>
      <c r="I121" s="43">
        <v>3.36</v>
      </c>
      <c r="J121" s="43">
        <v>181.08</v>
      </c>
      <c r="K121" s="44">
        <v>279</v>
      </c>
      <c r="L121" s="43">
        <v>63.2</v>
      </c>
    </row>
    <row r="122" spans="1:12" ht="15">
      <c r="A122" s="14"/>
      <c r="B122" s="15"/>
      <c r="C122" s="11"/>
      <c r="D122" s="7" t="s">
        <v>22</v>
      </c>
      <c r="E122" s="42" t="s">
        <v>44</v>
      </c>
      <c r="F122" s="43">
        <v>200</v>
      </c>
      <c r="G122" s="43">
        <v>0.53</v>
      </c>
      <c r="H122" s="43">
        <v>0</v>
      </c>
      <c r="I122" s="43">
        <v>9.4700000000000006</v>
      </c>
      <c r="J122" s="43">
        <v>40</v>
      </c>
      <c r="K122" s="44">
        <v>376</v>
      </c>
      <c r="L122" s="43">
        <v>2.1</v>
      </c>
    </row>
    <row r="123" spans="1:12" ht="15">
      <c r="A123" s="14"/>
      <c r="B123" s="15"/>
      <c r="C123" s="11"/>
      <c r="D123" s="7" t="s">
        <v>23</v>
      </c>
      <c r="E123" s="42" t="s">
        <v>45</v>
      </c>
      <c r="F123" s="43">
        <v>50</v>
      </c>
      <c r="G123" s="43">
        <v>3.95</v>
      </c>
      <c r="H123" s="43">
        <v>0.5</v>
      </c>
      <c r="I123" s="43">
        <v>24.15</v>
      </c>
      <c r="J123" s="43">
        <v>57.9</v>
      </c>
      <c r="K123" s="44"/>
      <c r="L123" s="43">
        <v>3.5</v>
      </c>
    </row>
    <row r="124" spans="1:12" ht="1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14"/>
      <c r="B125" s="15"/>
      <c r="C125" s="11"/>
      <c r="D125" s="6"/>
      <c r="E125" s="42" t="s">
        <v>48</v>
      </c>
      <c r="F125" s="43">
        <v>50</v>
      </c>
      <c r="G125" s="43">
        <v>0.81</v>
      </c>
      <c r="H125" s="43">
        <v>2.93</v>
      </c>
      <c r="I125" s="43">
        <v>3.52</v>
      </c>
      <c r="J125" s="43">
        <v>43.75</v>
      </c>
      <c r="K125" s="44">
        <v>332</v>
      </c>
      <c r="L125" s="43">
        <v>5.3</v>
      </c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570</v>
      </c>
      <c r="G127" s="19">
        <f t="shared" ref="G127:J127" si="62">SUM(G120:G126)</f>
        <v>26.229999999999997</v>
      </c>
      <c r="H127" s="19">
        <f t="shared" si="62"/>
        <v>27.73</v>
      </c>
      <c r="I127" s="19">
        <f t="shared" si="62"/>
        <v>68.999999999999986</v>
      </c>
      <c r="J127" s="19">
        <f t="shared" si="62"/>
        <v>524.63</v>
      </c>
      <c r="K127" s="25"/>
      <c r="L127" s="19">
        <f t="shared" ref="L127" si="63">SUM(L120:L126)</f>
        <v>83.5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>
      <c r="A138" s="33">
        <f>A120</f>
        <v>2</v>
      </c>
      <c r="B138" s="33">
        <f>B120</f>
        <v>2</v>
      </c>
      <c r="C138" s="52" t="s">
        <v>4</v>
      </c>
      <c r="D138" s="53"/>
      <c r="E138" s="31"/>
      <c r="F138" s="32">
        <f>F127+F137</f>
        <v>570</v>
      </c>
      <c r="G138" s="32">
        <f t="shared" ref="G138" si="66">G127+G137</f>
        <v>26.229999999999997</v>
      </c>
      <c r="H138" s="32">
        <f t="shared" ref="H138" si="67">H127+H137</f>
        <v>27.73</v>
      </c>
      <c r="I138" s="32">
        <f t="shared" ref="I138" si="68">I127+I137</f>
        <v>68.999999999999986</v>
      </c>
      <c r="J138" s="32">
        <f t="shared" ref="J138:L138" si="69">J127+J137</f>
        <v>524.63</v>
      </c>
      <c r="K138" s="32"/>
      <c r="L138" s="32">
        <f t="shared" si="69"/>
        <v>83.5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42" t="s">
        <v>52</v>
      </c>
      <c r="F139" s="43">
        <v>150</v>
      </c>
      <c r="G139" s="43">
        <v>13.94</v>
      </c>
      <c r="H139" s="43">
        <v>24.83</v>
      </c>
      <c r="I139" s="43">
        <v>2.64</v>
      </c>
      <c r="J139" s="43">
        <v>289.64999999999998</v>
      </c>
      <c r="K139" s="44">
        <v>210</v>
      </c>
      <c r="L139" s="40">
        <v>33</v>
      </c>
    </row>
    <row r="140" spans="1:12" ht="15">
      <c r="A140" s="23"/>
      <c r="B140" s="15"/>
      <c r="C140" s="11"/>
      <c r="D140" s="6"/>
      <c r="E140" s="42" t="s">
        <v>43</v>
      </c>
      <c r="F140" s="43">
        <v>10</v>
      </c>
      <c r="G140" s="43">
        <v>0.08</v>
      </c>
      <c r="H140" s="43">
        <v>7.25</v>
      </c>
      <c r="I140" s="43">
        <v>0.13</v>
      </c>
      <c r="J140" s="43">
        <v>66</v>
      </c>
      <c r="K140" s="44">
        <v>14</v>
      </c>
      <c r="L140" s="43">
        <v>12.5</v>
      </c>
    </row>
    <row r="141" spans="1:12" ht="15">
      <c r="A141" s="23"/>
      <c r="B141" s="15"/>
      <c r="C141" s="11"/>
      <c r="D141" s="7" t="s">
        <v>22</v>
      </c>
      <c r="E141" s="42" t="s">
        <v>44</v>
      </c>
      <c r="F141" s="43">
        <v>200</v>
      </c>
      <c r="G141" s="43">
        <v>0.53</v>
      </c>
      <c r="H141" s="43">
        <v>0</v>
      </c>
      <c r="I141" s="43">
        <v>9.4700000000000006</v>
      </c>
      <c r="J141" s="43">
        <v>40</v>
      </c>
      <c r="K141" s="44">
        <v>376</v>
      </c>
      <c r="L141" s="43">
        <v>2.1</v>
      </c>
    </row>
    <row r="142" spans="1:12" ht="15.75" customHeight="1">
      <c r="A142" s="23"/>
      <c r="B142" s="15"/>
      <c r="C142" s="11"/>
      <c r="D142" s="7" t="s">
        <v>23</v>
      </c>
      <c r="E142" s="42" t="s">
        <v>45</v>
      </c>
      <c r="F142" s="43">
        <v>50</v>
      </c>
      <c r="G142" s="43">
        <v>3.95</v>
      </c>
      <c r="H142" s="43">
        <v>0.5</v>
      </c>
      <c r="I142" s="43">
        <v>24.15</v>
      </c>
      <c r="J142" s="43">
        <v>57.9</v>
      </c>
      <c r="K142" s="44"/>
      <c r="L142" s="43">
        <v>3.5</v>
      </c>
    </row>
    <row r="143" spans="1:12" ht="15">
      <c r="A143" s="23"/>
      <c r="B143" s="15"/>
      <c r="C143" s="11"/>
      <c r="D143" s="7" t="s">
        <v>24</v>
      </c>
      <c r="E143" s="42" t="s">
        <v>46</v>
      </c>
      <c r="F143" s="43">
        <v>150</v>
      </c>
      <c r="G143" s="43">
        <v>0.6</v>
      </c>
      <c r="H143" s="43">
        <v>0.6</v>
      </c>
      <c r="I143" s="43">
        <v>14.7</v>
      </c>
      <c r="J143" s="43">
        <v>66.599999999999994</v>
      </c>
      <c r="K143" s="44"/>
      <c r="L143" s="43">
        <v>27.3</v>
      </c>
    </row>
    <row r="144" spans="1:12" ht="1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560</v>
      </c>
      <c r="G146" s="19">
        <f t="shared" ref="G146:J146" si="70">SUM(G139:G145)</f>
        <v>19.100000000000001</v>
      </c>
      <c r="H146" s="19">
        <f t="shared" si="70"/>
        <v>33.18</v>
      </c>
      <c r="I146" s="19">
        <f t="shared" si="70"/>
        <v>51.09</v>
      </c>
      <c r="J146" s="19">
        <f t="shared" si="70"/>
        <v>520.15</v>
      </c>
      <c r="K146" s="25"/>
      <c r="L146" s="19">
        <f t="shared" ref="L146" si="71">SUM(L139:L145)</f>
        <v>78.400000000000006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>
      <c r="A157" s="29">
        <f>A139</f>
        <v>2</v>
      </c>
      <c r="B157" s="30">
        <f>B139</f>
        <v>3</v>
      </c>
      <c r="C157" s="52" t="s">
        <v>4</v>
      </c>
      <c r="D157" s="53"/>
      <c r="E157" s="31"/>
      <c r="F157" s="32">
        <f>F146+F156</f>
        <v>560</v>
      </c>
      <c r="G157" s="32">
        <f t="shared" ref="G157" si="74">G146+G156</f>
        <v>19.100000000000001</v>
      </c>
      <c r="H157" s="32">
        <f t="shared" ref="H157" si="75">H146+H156</f>
        <v>33.18</v>
      </c>
      <c r="I157" s="32">
        <f t="shared" ref="I157" si="76">I146+I156</f>
        <v>51.09</v>
      </c>
      <c r="J157" s="32">
        <f t="shared" ref="J157:L157" si="77">J146+J156</f>
        <v>520.15</v>
      </c>
      <c r="K157" s="32"/>
      <c r="L157" s="32">
        <f t="shared" si="77"/>
        <v>78.400000000000006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 t="s">
        <v>57</v>
      </c>
      <c r="F158" s="40">
        <v>200</v>
      </c>
      <c r="G158" s="40">
        <v>5.55</v>
      </c>
      <c r="H158" s="40">
        <v>9.75</v>
      </c>
      <c r="I158" s="40">
        <v>38.51</v>
      </c>
      <c r="J158" s="40">
        <v>264.54000000000002</v>
      </c>
      <c r="K158" s="41">
        <v>181</v>
      </c>
      <c r="L158" s="40">
        <v>30.9</v>
      </c>
    </row>
    <row r="159" spans="1:12" ht="15">
      <c r="A159" s="23"/>
      <c r="B159" s="15"/>
      <c r="C159" s="11"/>
      <c r="D159" s="6"/>
      <c r="E159" s="42" t="s">
        <v>58</v>
      </c>
      <c r="F159" s="43">
        <v>20</v>
      </c>
      <c r="G159" s="43">
        <v>5.26</v>
      </c>
      <c r="H159" s="43">
        <v>5.32</v>
      </c>
      <c r="I159" s="43">
        <v>0</v>
      </c>
      <c r="J159" s="43">
        <v>68.66</v>
      </c>
      <c r="K159" s="44">
        <v>15</v>
      </c>
      <c r="L159" s="43">
        <v>19.399999999999999</v>
      </c>
    </row>
    <row r="160" spans="1:12" ht="15">
      <c r="A160" s="23"/>
      <c r="B160" s="15"/>
      <c r="C160" s="11"/>
      <c r="D160" s="7" t="s">
        <v>22</v>
      </c>
      <c r="E160" s="42" t="s">
        <v>50</v>
      </c>
      <c r="F160" s="43">
        <v>200</v>
      </c>
      <c r="G160" s="43">
        <v>3.78</v>
      </c>
      <c r="H160" s="43">
        <v>0.67</v>
      </c>
      <c r="I160" s="43">
        <v>26</v>
      </c>
      <c r="J160" s="43">
        <v>125.11</v>
      </c>
      <c r="K160" s="44">
        <v>382</v>
      </c>
      <c r="L160" s="43">
        <v>12.5</v>
      </c>
    </row>
    <row r="161" spans="1:12" ht="15">
      <c r="A161" s="23"/>
      <c r="B161" s="15"/>
      <c r="C161" s="11"/>
      <c r="D161" s="7" t="s">
        <v>23</v>
      </c>
      <c r="E161" s="42" t="s">
        <v>45</v>
      </c>
      <c r="F161" s="43">
        <v>50</v>
      </c>
      <c r="G161" s="43">
        <v>3.95</v>
      </c>
      <c r="H161" s="43">
        <v>0.5</v>
      </c>
      <c r="I161" s="43">
        <v>24.15</v>
      </c>
      <c r="J161" s="43">
        <v>57.9</v>
      </c>
      <c r="K161" s="44"/>
      <c r="L161" s="43">
        <v>3.5</v>
      </c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/>
      <c r="E163" s="51" t="s">
        <v>60</v>
      </c>
      <c r="F163" s="43">
        <v>30</v>
      </c>
      <c r="G163" s="43">
        <v>1.08</v>
      </c>
      <c r="H163" s="43">
        <v>4.83</v>
      </c>
      <c r="I163" s="43">
        <v>21.27</v>
      </c>
      <c r="J163" s="43">
        <v>129</v>
      </c>
      <c r="K163" s="44"/>
      <c r="L163" s="43">
        <v>16.399999999999999</v>
      </c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19.619999999999997</v>
      </c>
      <c r="H165" s="19">
        <f t="shared" si="78"/>
        <v>21.07</v>
      </c>
      <c r="I165" s="19">
        <f t="shared" si="78"/>
        <v>109.92999999999999</v>
      </c>
      <c r="J165" s="19">
        <f t="shared" si="78"/>
        <v>645.21</v>
      </c>
      <c r="K165" s="25"/>
      <c r="L165" s="19">
        <f t="shared" ref="L165" si="79">SUM(L158:L164)</f>
        <v>82.699999999999989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51"/>
      <c r="F166" s="43"/>
      <c r="G166" s="43"/>
      <c r="H166" s="43"/>
      <c r="I166" s="43"/>
      <c r="J166" s="43"/>
      <c r="K166" s="44"/>
      <c r="L166" s="43"/>
    </row>
    <row r="167" spans="1:12" ht="1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>
      <c r="A176" s="29">
        <f>A158</f>
        <v>2</v>
      </c>
      <c r="B176" s="30">
        <f>B158</f>
        <v>4</v>
      </c>
      <c r="C176" s="52" t="s">
        <v>4</v>
      </c>
      <c r="D176" s="53"/>
      <c r="E176" s="31"/>
      <c r="F176" s="32">
        <f>F165+F175</f>
        <v>500</v>
      </c>
      <c r="G176" s="32">
        <f t="shared" ref="G176" si="82">G165+G175</f>
        <v>19.619999999999997</v>
      </c>
      <c r="H176" s="32">
        <f t="shared" ref="H176" si="83">H165+H175</f>
        <v>21.07</v>
      </c>
      <c r="I176" s="32">
        <f t="shared" ref="I176" si="84">I165+I175</f>
        <v>109.92999999999999</v>
      </c>
      <c r="J176" s="32">
        <f t="shared" ref="J176:L176" si="85">J165+J175</f>
        <v>645.21</v>
      </c>
      <c r="K176" s="32"/>
      <c r="L176" s="32">
        <f t="shared" si="85"/>
        <v>82.699999999999989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 t="s">
        <v>53</v>
      </c>
      <c r="F177" s="40">
        <v>200</v>
      </c>
      <c r="G177" s="40">
        <v>19.12</v>
      </c>
      <c r="H177" s="40">
        <v>13.55</v>
      </c>
      <c r="I177" s="40">
        <v>43.05</v>
      </c>
      <c r="J177" s="40">
        <v>370</v>
      </c>
      <c r="K177" s="41">
        <v>222</v>
      </c>
      <c r="L177" s="40">
        <v>64</v>
      </c>
    </row>
    <row r="178" spans="1:12" ht="15">
      <c r="A178" s="23"/>
      <c r="B178" s="15"/>
      <c r="C178" s="11"/>
      <c r="D178" s="6"/>
      <c r="E178" s="42" t="s">
        <v>54</v>
      </c>
      <c r="F178" s="43">
        <v>15</v>
      </c>
      <c r="G178" s="43">
        <v>0</v>
      </c>
      <c r="H178" s="43">
        <v>0</v>
      </c>
      <c r="I178" s="43">
        <v>50</v>
      </c>
      <c r="J178" s="43">
        <v>30</v>
      </c>
      <c r="K178" s="44"/>
      <c r="L178" s="43">
        <v>2.2000000000000002</v>
      </c>
    </row>
    <row r="179" spans="1:12" ht="15">
      <c r="A179" s="23"/>
      <c r="B179" s="15"/>
      <c r="C179" s="11"/>
      <c r="D179" s="7" t="s">
        <v>22</v>
      </c>
      <c r="E179" s="42" t="s">
        <v>44</v>
      </c>
      <c r="F179" s="43">
        <v>200</v>
      </c>
      <c r="G179" s="43">
        <v>0.53</v>
      </c>
      <c r="H179" s="43">
        <v>0</v>
      </c>
      <c r="I179" s="43">
        <v>9.4700000000000006</v>
      </c>
      <c r="J179" s="43">
        <v>40</v>
      </c>
      <c r="K179" s="44">
        <v>376</v>
      </c>
      <c r="L179" s="43">
        <v>2.1</v>
      </c>
    </row>
    <row r="180" spans="1:12" ht="1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>
      <c r="A181" s="23"/>
      <c r="B181" s="15"/>
      <c r="C181" s="11"/>
      <c r="D181" s="7" t="s">
        <v>24</v>
      </c>
      <c r="E181" s="42" t="s">
        <v>46</v>
      </c>
      <c r="F181" s="43">
        <v>150</v>
      </c>
      <c r="G181" s="43">
        <v>0.6</v>
      </c>
      <c r="H181" s="43">
        <v>0.6</v>
      </c>
      <c r="I181" s="43">
        <v>14.7</v>
      </c>
      <c r="J181" s="43">
        <v>66.599999999999994</v>
      </c>
      <c r="K181" s="44"/>
      <c r="L181" s="43">
        <v>27.3</v>
      </c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565</v>
      </c>
      <c r="G184" s="19">
        <f t="shared" ref="G184:J184" si="86">SUM(G177:G183)</f>
        <v>20.250000000000004</v>
      </c>
      <c r="H184" s="19">
        <f t="shared" si="86"/>
        <v>14.15</v>
      </c>
      <c r="I184" s="19">
        <f t="shared" si="86"/>
        <v>117.22</v>
      </c>
      <c r="J184" s="19">
        <f t="shared" si="86"/>
        <v>506.6</v>
      </c>
      <c r="K184" s="25"/>
      <c r="L184" s="19">
        <f t="shared" ref="L184" si="87">SUM(L177:L183)</f>
        <v>95.6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>
      <c r="A195" s="29">
        <f>A177</f>
        <v>2</v>
      </c>
      <c r="B195" s="30">
        <f>B177</f>
        <v>5</v>
      </c>
      <c r="C195" s="52" t="s">
        <v>4</v>
      </c>
      <c r="D195" s="53"/>
      <c r="E195" s="31"/>
      <c r="F195" s="32">
        <f>F184+F194</f>
        <v>565</v>
      </c>
      <c r="G195" s="32">
        <f t="shared" ref="G195" si="90">G184+G194</f>
        <v>20.250000000000004</v>
      </c>
      <c r="H195" s="32">
        <f t="shared" ref="H195" si="91">H184+H194</f>
        <v>14.15</v>
      </c>
      <c r="I195" s="32">
        <f t="shared" ref="I195" si="92">I184+I194</f>
        <v>117.22</v>
      </c>
      <c r="J195" s="32">
        <f t="shared" ref="J195:L195" si="93">J184+J194</f>
        <v>506.6</v>
      </c>
      <c r="K195" s="32"/>
      <c r="L195" s="32">
        <f t="shared" si="93"/>
        <v>95.6</v>
      </c>
    </row>
    <row r="196" spans="1:12">
      <c r="A196" s="27"/>
      <c r="B196" s="28"/>
      <c r="C196" s="54" t="s">
        <v>5</v>
      </c>
      <c r="D196" s="54"/>
      <c r="E196" s="54"/>
      <c r="F196" s="34">
        <f>(F24+F43+F62+F81+F100+F119+F138+F157+F176+F195)/(IF(F24=0,0,1)+IF(F43=0,0,1)+IF(F62=0,0,1)+IF(F81=0,0,1)+IF(F100=0,0,1)+IF(F119=0,0,1)+IF(F138=0,0,1)+IF(F157=0,0,1)+IF(F176=0,0,1)+IF(F195=0,0,1))</f>
        <v>562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20.574999999999999</v>
      </c>
      <c r="H196" s="34">
        <f t="shared" si="94"/>
        <v>23.048000000000002</v>
      </c>
      <c r="I196" s="34">
        <f t="shared" si="94"/>
        <v>85.765000000000001</v>
      </c>
      <c r="J196" s="34">
        <f t="shared" si="94"/>
        <v>546.45900000000006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81.779999999999987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2025-08-20T06:42:51Z</cp:lastPrinted>
  <dcterms:created xsi:type="dcterms:W3CDTF">2022-05-16T14:23:56Z</dcterms:created>
  <dcterms:modified xsi:type="dcterms:W3CDTF">2025-08-29T07:08:47Z</dcterms:modified>
</cp:coreProperties>
</file>